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tgovernment-my.sharepoint.com/personal/justin_garrett_act_gov_au/Documents/0. DROP/"/>
    </mc:Choice>
  </mc:AlternateContent>
  <xr:revisionPtr revIDLastSave="222" documentId="8_{B015D488-D1E6-4248-A757-19B3A2B14C96}" xr6:coauthVersionLast="47" xr6:coauthVersionMax="47" xr10:uidLastSave="{648EEFA3-2933-400B-9120-1E3C187B35FA}"/>
  <bookViews>
    <workbookView xWindow="-15645" yWindow="-17535" windowWidth="20970" windowHeight="14265" xr2:uid="{BF2ECEBE-C9E9-438F-A9CF-4E2E11070A4A}"/>
  </bookViews>
  <sheets>
    <sheet name="MEF Economic Impact APPLICATION" sheetId="1" r:id="rId1"/>
    <sheet name="MEF Economic Impact ACTUAL" sheetId="2" r:id="rId2"/>
  </sheets>
  <definedNames>
    <definedName name="_xlnm.Print_Area" localSheetId="1">'MEF Economic Impact ACTUAL'!$B$1:$G$28</definedName>
    <definedName name="_xlnm.Print_Area" localSheetId="0">'MEF Economic Impact APPLICATION'!$B$1:$G$28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/>
  <c r="G19" i="2"/>
  <c r="G18" i="2"/>
  <c r="G17" i="2"/>
  <c r="H17" i="2" s="1"/>
  <c r="I17" i="2" s="1"/>
  <c r="G16" i="2"/>
  <c r="G20" i="2" s="1"/>
  <c r="G11" i="2"/>
  <c r="C11" i="2"/>
  <c r="D9" i="2" s="1"/>
  <c r="G17" i="1"/>
  <c r="G19" i="1"/>
  <c r="H19" i="2" s="1"/>
  <c r="I19" i="2" s="1"/>
  <c r="C11" i="1"/>
  <c r="D8" i="1" s="1"/>
  <c r="G18" i="1"/>
  <c r="H18" i="2" s="1"/>
  <c r="I18" i="2" s="1"/>
  <c r="G16" i="1"/>
  <c r="C20" i="1"/>
  <c r="G11" i="1"/>
  <c r="D20" i="2" l="1"/>
  <c r="D8" i="2"/>
  <c r="D10" i="2"/>
  <c r="H16" i="2"/>
  <c r="I16" i="2" s="1"/>
  <c r="D11" i="2"/>
  <c r="D20" i="1"/>
  <c r="D11" i="1"/>
  <c r="D10" i="1"/>
  <c r="D9" i="1"/>
  <c r="G20" i="1"/>
  <c r="H20" i="2" s="1"/>
  <c r="I20" i="2" s="1"/>
</calcChain>
</file>

<file path=xl/sharedStrings.xml><?xml version="1.0" encoding="utf-8"?>
<sst xmlns="http://schemas.openxmlformats.org/spreadsheetml/2006/main" count="75" uniqueCount="32">
  <si>
    <t>Local</t>
  </si>
  <si>
    <t>Interstate</t>
  </si>
  <si>
    <t>International</t>
  </si>
  <si>
    <t>TOTAL</t>
  </si>
  <si>
    <t>Number of Visitors</t>
  </si>
  <si>
    <t>Interstate Daytrip Visitors</t>
  </si>
  <si>
    <t>N/A</t>
  </si>
  <si>
    <t>Interstate Overnight Visitors</t>
  </si>
  <si>
    <t>International Daytrip Visitors</t>
  </si>
  <si>
    <t>International Overnight Visitors</t>
  </si>
  <si>
    <t>[INSERT EVENT NAME]</t>
  </si>
  <si>
    <r>
      <rPr>
        <b/>
        <u/>
        <sz val="10"/>
        <color theme="0"/>
        <rFont val="Arial"/>
        <family val="2"/>
      </rPr>
      <t>Non-Local</t>
    </r>
    <r>
      <rPr>
        <b/>
        <sz val="10"/>
        <color theme="0"/>
        <rFont val="Arial"/>
        <family val="2"/>
      </rPr>
      <t xml:space="preserve"> Attendance TOTAL</t>
    </r>
  </si>
  <si>
    <t>Visitor Type</t>
  </si>
  <si>
    <t>Total Visitor Spend
($)</t>
  </si>
  <si>
    <t>VISITOR DEFINITIONS:</t>
  </si>
  <si>
    <r>
      <rPr>
        <b/>
        <u/>
        <sz val="24"/>
        <color theme="1"/>
        <rFont val="Montserrat"/>
      </rPr>
      <t>APPENDIX A:</t>
    </r>
    <r>
      <rPr>
        <b/>
        <sz val="24"/>
        <color theme="1"/>
        <rFont val="Montserrat"/>
      </rPr>
      <t xml:space="preserve"> EVENT ATTENDANCE AND VISITATION OVERVIEW</t>
    </r>
  </si>
  <si>
    <t>Please note that your estimated figures and the methodology for calculation will need to be further explained in your written application to the Major Event Fund.</t>
  </si>
  <si>
    <t>Note: Should match number in Cell B20</t>
  </si>
  <si>
    <r>
      <t>Daytrip Visitors:</t>
    </r>
    <r>
      <rPr>
        <sz val="10"/>
        <color rgb="FF000000"/>
        <rFont val="Arial"/>
        <family val="2"/>
      </rPr>
      <t xml:space="preserve"> Visitors who come to Canberra to attend your event for a single day only (i.e. they do not stay overnight in the ACT)</t>
    </r>
    <r>
      <rPr>
        <b/>
        <sz val="10"/>
        <color rgb="FF000000"/>
        <rFont val="Arial"/>
        <family val="2"/>
      </rPr>
      <t>.</t>
    </r>
  </si>
  <si>
    <r>
      <t>Overnight Visitors:</t>
    </r>
    <r>
      <rPr>
        <sz val="10"/>
        <color rgb="FF000000"/>
        <rFont val="Arial"/>
        <family val="2"/>
      </rPr>
      <t xml:space="preserve"> Visitors who come to Canberra to attend your event and stay for at least one night in the ACT.</t>
    </r>
  </si>
  <si>
    <t>EVENT ATTENDANCE (UNIQUE ATTENDEE NUMBERS)</t>
  </si>
  <si>
    <t>Average Daily Spend*
(Per Daytrip Visitor)</t>
  </si>
  <si>
    <r>
      <rPr>
        <b/>
        <u/>
        <sz val="14"/>
        <color rgb="FF000000"/>
        <rFont val="Montserrat"/>
      </rPr>
      <t>INTERSTATE AND INTERNATIONAL</t>
    </r>
    <r>
      <rPr>
        <b/>
        <sz val="14"/>
        <color rgb="FF000000"/>
        <rFont val="Montserrat"/>
      </rPr>
      <t xml:space="preserve"> VISITOR BREAKDOWN (UNIQUE VISITOR NUMBERS)</t>
    </r>
  </si>
  <si>
    <t>All attendees</t>
  </si>
  <si>
    <t>In-scope attendees</t>
  </si>
  <si>
    <t>Average Daily Spend*
(Per Overnight Visitor)</t>
  </si>
  <si>
    <t>Average Length of Stay (Nights)*</t>
  </si>
  <si>
    <t>*AVERAGE SPEND/STAY FIGURES:</t>
  </si>
  <si>
    <t>Insert average spend and stay figures based on event specific data such as past event attendee surveys, specific event data or economic data that is relevant to your event.</t>
  </si>
  <si>
    <t xml:space="preserve">If no such data exists, contact tourismindustry@act.gov.au for the suitable figures to use for your estimates. </t>
  </si>
  <si>
    <t>Update and enter your figures into the yellow cells only</t>
  </si>
  <si>
    <t>Variance to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</si>
</sst>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Montserrat"/>
    </font>
    <font>
      <b/>
      <sz val="14"/>
      <color rgb="FF000000"/>
      <name val="Montserrat"/>
    </font>
    <font>
      <b/>
      <u/>
      <sz val="14"/>
      <color rgb="FF000000"/>
      <name val="Montserrat"/>
    </font>
    <font>
      <sz val="11"/>
      <color theme="1"/>
      <name val="Montserrat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24"/>
      <color theme="1"/>
      <name val="Montserrat"/>
    </font>
    <font>
      <b/>
      <u/>
      <sz val="24"/>
      <color theme="1"/>
      <name val="Montserrat"/>
    </font>
    <font>
      <sz val="2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Montserrat"/>
    </font>
    <font>
      <b/>
      <i/>
      <sz val="10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6" fillId="0" borderId="3" xfId="0" applyFont="1" applyBorder="1" applyAlignment="1">
      <alignment vertical="center" wrapText="1"/>
    </xf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3" fontId="14" fillId="4" borderId="4" xfId="0" applyNumberFormat="1" applyFont="1" applyFill="1" applyBorder="1" applyAlignment="1">
      <alignment horizontal="center" vertical="center" wrapText="1"/>
    </xf>
    <xf numFmtId="3" fontId="14" fillId="4" borderId="2" xfId="0" applyNumberFormat="1" applyFont="1" applyFill="1" applyBorder="1" applyAlignment="1">
      <alignment horizontal="center" vertical="center" wrapText="1"/>
    </xf>
    <xf numFmtId="6" fontId="14" fillId="4" borderId="4" xfId="0" applyNumberFormat="1" applyFont="1" applyFill="1" applyBorder="1" applyAlignment="1">
      <alignment horizontal="center" vertical="center" wrapText="1"/>
    </xf>
    <xf numFmtId="3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6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9" fontId="7" fillId="7" borderId="2" xfId="1" applyFont="1" applyFill="1" applyBorder="1" applyAlignment="1" applyProtection="1">
      <alignment horizontal="center" vertical="center" wrapText="1"/>
      <protection locked="0"/>
    </xf>
    <xf numFmtId="6" fontId="21" fillId="7" borderId="4" xfId="0" applyNumberFormat="1" applyFont="1" applyFill="1" applyBorder="1" applyAlignment="1">
      <alignment horizontal="center" vertical="center" wrapText="1"/>
    </xf>
    <xf numFmtId="3" fontId="2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4" xfId="0" applyFont="1" applyFill="1" applyBorder="1" applyAlignment="1" applyProtection="1">
      <alignment horizontal="center" vertical="center" wrapText="1"/>
      <protection locked="0"/>
    </xf>
    <xf numFmtId="0" fontId="6" fillId="8" borderId="7" xfId="0" applyFont="1" applyFill="1" applyBorder="1" applyAlignment="1">
      <alignment vertical="center" wrapText="1"/>
    </xf>
    <xf numFmtId="0" fontId="6" fillId="8" borderId="8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9" fontId="14" fillId="4" borderId="4" xfId="1" applyFont="1" applyFill="1" applyBorder="1" applyAlignment="1">
      <alignment horizontal="center" vertical="center" wrapText="1"/>
    </xf>
    <xf numFmtId="0" fontId="12" fillId="8" borderId="7" xfId="0" applyFont="1" applyFill="1" applyBorder="1"/>
    <xf numFmtId="0" fontId="10" fillId="8" borderId="8" xfId="0" applyFont="1" applyFill="1" applyBorder="1"/>
    <xf numFmtId="0" fontId="12" fillId="8" borderId="8" xfId="0" applyFont="1" applyFill="1" applyBorder="1"/>
    <xf numFmtId="0" fontId="12" fillId="8" borderId="5" xfId="0" applyFont="1" applyFill="1" applyBorder="1"/>
    <xf numFmtId="0" fontId="0" fillId="8" borderId="10" xfId="0" applyFill="1" applyBorder="1"/>
    <xf numFmtId="0" fontId="9" fillId="8" borderId="0" xfId="0" applyFont="1" applyFill="1" applyAlignment="1">
      <alignment vertical="center"/>
    </xf>
    <xf numFmtId="0" fontId="0" fillId="8" borderId="0" xfId="0" applyFill="1"/>
    <xf numFmtId="0" fontId="0" fillId="8" borderId="11" xfId="0" applyFill="1" applyBorder="1"/>
    <xf numFmtId="0" fontId="2" fillId="5" borderId="0" xfId="0" applyFont="1" applyFill="1" applyProtection="1">
      <protection locked="0"/>
    </xf>
    <xf numFmtId="0" fontId="20" fillId="5" borderId="0" xfId="0" applyFont="1" applyFill="1" applyAlignment="1" applyProtection="1">
      <alignment horizontal="right"/>
      <protection locked="0"/>
    </xf>
    <xf numFmtId="0" fontId="20" fillId="5" borderId="0" xfId="0" applyFont="1" applyFill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8" borderId="0" xfId="0" applyFont="1" applyFill="1" applyAlignment="1">
      <alignment vertical="center"/>
    </xf>
    <xf numFmtId="0" fontId="8" fillId="8" borderId="10" xfId="0" applyFont="1" applyFill="1" applyBorder="1"/>
    <xf numFmtId="0" fontId="8" fillId="8" borderId="0" xfId="0" applyFont="1" applyFill="1"/>
    <xf numFmtId="0" fontId="8" fillId="8" borderId="11" xfId="0" applyFont="1" applyFill="1" applyBorder="1"/>
    <xf numFmtId="0" fontId="5" fillId="8" borderId="10" xfId="0" applyFont="1" applyFill="1" applyBorder="1"/>
    <xf numFmtId="0" fontId="5" fillId="8" borderId="0" xfId="0" applyFont="1" applyFill="1"/>
    <xf numFmtId="0" fontId="5" fillId="8" borderId="11" xfId="0" applyFont="1" applyFill="1" applyBorder="1"/>
    <xf numFmtId="0" fontId="18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19" fillId="8" borderId="0" xfId="0" applyFont="1" applyFill="1" applyAlignment="1">
      <alignment vertical="center"/>
    </xf>
    <xf numFmtId="0" fontId="19" fillId="8" borderId="11" xfId="0" applyFont="1" applyFill="1" applyBorder="1" applyAlignment="1">
      <alignment vertical="center"/>
    </xf>
    <xf numFmtId="0" fontId="0" fillId="8" borderId="9" xfId="0" applyFill="1" applyBorder="1"/>
    <xf numFmtId="0" fontId="0" fillId="8" borderId="6" xfId="0" applyFill="1" applyBorder="1"/>
    <xf numFmtId="0" fontId="0" fillId="8" borderId="4" xfId="0" applyFill="1" applyBorder="1"/>
    <xf numFmtId="0" fontId="6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center" vertical="center"/>
    </xf>
    <xf numFmtId="6" fontId="8" fillId="8" borderId="0" xfId="0" applyNumberFormat="1" applyFont="1" applyFill="1" applyAlignment="1">
      <alignment horizontal="center"/>
    </xf>
    <xf numFmtId="0" fontId="20" fillId="5" borderId="0" xfId="0" applyFont="1" applyFill="1" applyBorder="1" applyAlignment="1" applyProtection="1">
      <alignment horizontal="right"/>
      <protection locked="0"/>
    </xf>
    <xf numFmtId="0" fontId="20" fillId="5" borderId="0" xfId="0" applyFont="1" applyFill="1" applyBorder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626745</xdr:colOff>
      <xdr:row>10</xdr:row>
      <xdr:rowOff>55245</xdr:rowOff>
    </xdr:from>
    <xdr:to>
      <xdr:col>4</xdr:col>
      <xdr:colOff>1405890</xdr:colOff>
      <xdr:row>10</xdr:row>
      <xdr:rowOff>243840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F0E63A0A-D004-4D77-8A88-05D48D653F6E}"/>
            </a:ext>
          </a:extLst>
        </xdr:cNvPr>
        <xdr:cNvSpPr/>
      </xdr:nvSpPr>
      <xdr:spPr>
        <a:xfrm>
          <a:off x="4036695" y="2979420"/>
          <a:ext cx="779145" cy="18859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626745</xdr:colOff>
      <xdr:row>10</xdr:row>
      <xdr:rowOff>55245</xdr:rowOff>
    </xdr:from>
    <xdr:to>
      <xdr:col>4</xdr:col>
      <xdr:colOff>1405890</xdr:colOff>
      <xdr:row>10</xdr:row>
      <xdr:rowOff>243840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AC3FE4CF-622F-4CF0-BBDE-F21916091929}"/>
            </a:ext>
          </a:extLst>
        </xdr:cNvPr>
        <xdr:cNvSpPr/>
      </xdr:nvSpPr>
      <xdr:spPr>
        <a:xfrm>
          <a:off x="6640830" y="3316605"/>
          <a:ext cx="775335" cy="18859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370C-171E-4240-AD19-739C711D524D}">
  <sheetPr>
    <pageSetUpPr fitToPage="1"/>
  </sheetPr>
  <dimension ref="A1:M29"/>
  <sheetViews>
    <sheetView tabSelected="1" zoomScale="80" zoomScaleNormal="80" workbookViewId="0">
      <selection activeCell="F17" sqref="F17"/>
    </sheetView>
  </sheetViews>
  <sheetFormatPr defaultRowHeight="14.4" x14ac:dyDescent="0.3"/>
  <cols>
    <col min="1" max="1" width="5.44140625" customWidth="1"/>
    <col min="2" max="2" width="34.6640625" customWidth="1"/>
    <col min="3" max="7" width="27.6640625" customWidth="1"/>
  </cols>
  <sheetData>
    <row r="1" spans="1:11" s="5" customFormat="1" ht="36" x14ac:dyDescent="0.8">
      <c r="A1" s="28"/>
      <c r="B1" s="29" t="s">
        <v>15</v>
      </c>
      <c r="C1" s="29"/>
      <c r="D1" s="29"/>
      <c r="E1" s="29"/>
      <c r="F1" s="29"/>
      <c r="G1" s="29"/>
      <c r="H1" s="30"/>
      <c r="I1" s="30"/>
      <c r="J1" s="30"/>
      <c r="K1" s="31"/>
    </row>
    <row r="2" spans="1:11" ht="22.2" customHeight="1" x14ac:dyDescent="0.3">
      <c r="A2" s="32"/>
      <c r="B2" s="33" t="s">
        <v>16</v>
      </c>
      <c r="C2" s="33"/>
      <c r="D2" s="33"/>
      <c r="E2" s="33"/>
      <c r="F2" s="33"/>
      <c r="G2" s="33"/>
      <c r="H2" s="34"/>
      <c r="I2" s="34"/>
      <c r="J2" s="34"/>
      <c r="K2" s="35"/>
    </row>
    <row r="3" spans="1:11" ht="21.6" customHeight="1" x14ac:dyDescent="0.3">
      <c r="A3" s="32"/>
      <c r="B3" s="33" t="s">
        <v>30</v>
      </c>
      <c r="C3" s="34"/>
      <c r="D3" s="34"/>
      <c r="E3" s="34"/>
      <c r="F3" s="34"/>
      <c r="G3" s="34"/>
      <c r="H3" s="34"/>
      <c r="I3" s="34"/>
      <c r="J3" s="34"/>
      <c r="K3" s="35"/>
    </row>
    <row r="4" spans="1:11" ht="24.6" x14ac:dyDescent="0.55000000000000004">
      <c r="A4" s="32"/>
      <c r="B4" s="36" t="s">
        <v>10</v>
      </c>
      <c r="C4" s="36"/>
      <c r="D4" s="37" t="s">
        <v>23</v>
      </c>
      <c r="E4" s="38" t="b">
        <v>0</v>
      </c>
      <c r="F4" s="37" t="s">
        <v>24</v>
      </c>
      <c r="G4" s="38" t="b">
        <v>0</v>
      </c>
      <c r="H4" s="34"/>
      <c r="I4" s="34"/>
      <c r="J4" s="34"/>
      <c r="K4" s="35"/>
    </row>
    <row r="5" spans="1:11" ht="7.2" customHeight="1" x14ac:dyDescent="0.55000000000000004">
      <c r="A5" s="32"/>
      <c r="B5" s="36"/>
      <c r="C5" s="36"/>
      <c r="D5" s="36"/>
      <c r="E5" s="36"/>
      <c r="F5" s="36"/>
      <c r="G5" s="36"/>
      <c r="H5" s="34"/>
      <c r="I5" s="34"/>
      <c r="J5" s="34"/>
      <c r="K5" s="35"/>
    </row>
    <row r="6" spans="1:11" ht="21.6" x14ac:dyDescent="0.3">
      <c r="A6" s="32"/>
      <c r="B6" s="39" t="s">
        <v>20</v>
      </c>
      <c r="C6" s="39"/>
      <c r="D6" s="39"/>
      <c r="E6" s="39"/>
      <c r="F6" s="39"/>
      <c r="G6" s="39"/>
      <c r="H6" s="34"/>
      <c r="I6" s="34"/>
      <c r="J6" s="34"/>
      <c r="K6" s="35"/>
    </row>
    <row r="7" spans="1:11" ht="11.4" customHeight="1" thickBot="1" x14ac:dyDescent="0.35">
      <c r="A7" s="32"/>
      <c r="B7" s="39"/>
      <c r="C7" s="39"/>
      <c r="D7" s="39"/>
      <c r="E7" s="39"/>
      <c r="F7" s="39"/>
      <c r="G7" s="39"/>
      <c r="H7" s="34"/>
      <c r="I7" s="34"/>
      <c r="J7" s="34"/>
      <c r="K7" s="35"/>
    </row>
    <row r="8" spans="1:11" s="3" customFormat="1" ht="22.2" customHeight="1" thickBot="1" x14ac:dyDescent="0.3">
      <c r="A8" s="40"/>
      <c r="B8" s="2" t="s">
        <v>0</v>
      </c>
      <c r="C8" s="14"/>
      <c r="D8" s="20" t="e">
        <f>C8/$C$11</f>
        <v>#DIV/0!</v>
      </c>
      <c r="E8" s="33"/>
      <c r="F8" s="41"/>
      <c r="G8" s="41"/>
      <c r="H8" s="41"/>
      <c r="I8" s="41"/>
      <c r="J8" s="41"/>
      <c r="K8" s="42"/>
    </row>
    <row r="9" spans="1:11" s="3" customFormat="1" ht="22.2" customHeight="1" thickBot="1" x14ac:dyDescent="0.3">
      <c r="A9" s="40"/>
      <c r="B9" s="4" t="s">
        <v>1</v>
      </c>
      <c r="C9" s="15"/>
      <c r="D9" s="20" t="e">
        <f t="shared" ref="D9:D10" si="0">C9/$C$11</f>
        <v>#DIV/0!</v>
      </c>
      <c r="E9" s="41"/>
      <c r="F9" s="41"/>
      <c r="G9" s="41"/>
      <c r="H9" s="41"/>
      <c r="I9" s="41"/>
      <c r="J9" s="41"/>
      <c r="K9" s="42"/>
    </row>
    <row r="10" spans="1:11" s="3" customFormat="1" ht="22.2" customHeight="1" thickBot="1" x14ac:dyDescent="0.3">
      <c r="A10" s="40"/>
      <c r="B10" s="4" t="s">
        <v>2</v>
      </c>
      <c r="C10" s="15"/>
      <c r="D10" s="20" t="e">
        <f t="shared" si="0"/>
        <v>#DIV/0!</v>
      </c>
      <c r="E10" s="41"/>
      <c r="F10" s="41"/>
      <c r="G10" s="41"/>
      <c r="H10" s="41"/>
      <c r="I10" s="41"/>
      <c r="J10" s="41"/>
      <c r="K10" s="42"/>
    </row>
    <row r="11" spans="1:11" s="3" customFormat="1" ht="22.2" customHeight="1" thickBot="1" x14ac:dyDescent="0.3">
      <c r="A11" s="40"/>
      <c r="B11" s="8" t="s">
        <v>3</v>
      </c>
      <c r="C11" s="11">
        <f>SUM(C8:C10)</f>
        <v>0</v>
      </c>
      <c r="D11" s="27" t="e">
        <f>C11/$C$11</f>
        <v>#DIV/0!</v>
      </c>
      <c r="F11" s="8" t="s">
        <v>11</v>
      </c>
      <c r="G11" s="12">
        <f>SUM(C9+C10)</f>
        <v>0</v>
      </c>
      <c r="H11" s="33" t="s">
        <v>17</v>
      </c>
      <c r="I11" s="41"/>
      <c r="J11" s="41"/>
      <c r="K11" s="42"/>
    </row>
    <row r="12" spans="1:11" ht="21.6" customHeight="1" x14ac:dyDescent="0.3">
      <c r="A12" s="32"/>
      <c r="B12" s="54"/>
      <c r="C12" s="54"/>
      <c r="D12" s="54"/>
      <c r="E12" s="54"/>
      <c r="F12" s="54"/>
      <c r="G12" s="54"/>
      <c r="H12" s="34"/>
      <c r="I12" s="34"/>
      <c r="J12" s="34"/>
      <c r="K12" s="35"/>
    </row>
    <row r="13" spans="1:11" s="1" customFormat="1" ht="21.6" customHeight="1" x14ac:dyDescent="0.4">
      <c r="A13" s="43"/>
      <c r="B13" s="56" t="s">
        <v>22</v>
      </c>
      <c r="C13" s="56"/>
      <c r="D13" s="56"/>
      <c r="E13" s="56"/>
      <c r="F13" s="56"/>
      <c r="G13" s="56"/>
      <c r="H13" s="44"/>
      <c r="I13" s="44"/>
      <c r="J13" s="44"/>
      <c r="K13" s="45"/>
    </row>
    <row r="14" spans="1:11" s="1" customFormat="1" ht="12" customHeight="1" thickBot="1" x14ac:dyDescent="0.45">
      <c r="A14" s="43"/>
      <c r="B14" s="55"/>
      <c r="C14" s="55"/>
      <c r="D14" s="55"/>
      <c r="E14" s="55"/>
      <c r="F14" s="55"/>
      <c r="G14" s="55"/>
      <c r="H14" s="44"/>
      <c r="I14" s="44"/>
      <c r="J14" s="44"/>
      <c r="K14" s="45"/>
    </row>
    <row r="15" spans="1:11" s="3" customFormat="1" ht="36.6" customHeight="1" thickBot="1" x14ac:dyDescent="0.3">
      <c r="A15" s="40"/>
      <c r="B15" s="10" t="s">
        <v>12</v>
      </c>
      <c r="C15" s="6" t="s">
        <v>4</v>
      </c>
      <c r="D15" s="7" t="s">
        <v>21</v>
      </c>
      <c r="E15" s="7" t="s">
        <v>25</v>
      </c>
      <c r="F15" s="7" t="s">
        <v>26</v>
      </c>
      <c r="G15" s="7" t="s">
        <v>13</v>
      </c>
      <c r="H15" s="41"/>
      <c r="I15" s="41"/>
      <c r="J15" s="41"/>
      <c r="K15" s="42"/>
    </row>
    <row r="16" spans="1:11" s="3" customFormat="1" ht="21.6" customHeight="1" thickBot="1" x14ac:dyDescent="0.3">
      <c r="A16" s="40"/>
      <c r="B16" s="4" t="s">
        <v>5</v>
      </c>
      <c r="C16" s="22"/>
      <c r="D16" s="16"/>
      <c r="E16" s="18" t="s">
        <v>6</v>
      </c>
      <c r="F16" s="18" t="s">
        <v>6</v>
      </c>
      <c r="G16" s="21">
        <f>SUM(C16*D16)</f>
        <v>0</v>
      </c>
      <c r="H16" s="41"/>
      <c r="I16" s="41"/>
      <c r="J16" s="41"/>
      <c r="K16" s="42"/>
    </row>
    <row r="17" spans="1:13" s="3" customFormat="1" ht="21.6" customHeight="1" thickBot="1" x14ac:dyDescent="0.3">
      <c r="A17" s="40"/>
      <c r="B17" s="4" t="s">
        <v>7</v>
      </c>
      <c r="C17" s="22"/>
      <c r="D17" s="18" t="s">
        <v>6</v>
      </c>
      <c r="E17" s="16"/>
      <c r="F17" s="17"/>
      <c r="G17" s="21">
        <f>SUM(C17*E17)*(F17)</f>
        <v>0</v>
      </c>
      <c r="H17" s="41"/>
      <c r="I17" s="41"/>
      <c r="J17" s="41"/>
      <c r="K17" s="42"/>
    </row>
    <row r="18" spans="1:13" s="3" customFormat="1" ht="21.6" customHeight="1" thickBot="1" x14ac:dyDescent="0.3">
      <c r="A18" s="40"/>
      <c r="B18" s="4" t="s">
        <v>8</v>
      </c>
      <c r="C18" s="23"/>
      <c r="D18" s="16"/>
      <c r="E18" s="18" t="s">
        <v>6</v>
      </c>
      <c r="F18" s="18" t="s">
        <v>6</v>
      </c>
      <c r="G18" s="21">
        <f t="shared" ref="G18" si="1">SUM(C18*D18)</f>
        <v>0</v>
      </c>
      <c r="H18" s="41"/>
      <c r="I18" s="41"/>
      <c r="J18" s="41"/>
      <c r="K18" s="42"/>
    </row>
    <row r="19" spans="1:13" s="3" customFormat="1" ht="21.6" customHeight="1" thickBot="1" x14ac:dyDescent="0.3">
      <c r="A19" s="40"/>
      <c r="B19" s="4" t="s">
        <v>9</v>
      </c>
      <c r="C19" s="22"/>
      <c r="D19" s="18" t="s">
        <v>6</v>
      </c>
      <c r="E19" s="16"/>
      <c r="F19" s="17"/>
      <c r="G19" s="21">
        <f>SUM(C19*E19)*(F19)</f>
        <v>0</v>
      </c>
      <c r="H19" s="41"/>
      <c r="I19" s="41"/>
      <c r="J19" s="41"/>
      <c r="K19" s="42"/>
    </row>
    <row r="20" spans="1:13" s="3" customFormat="1" ht="21.6" customHeight="1" thickBot="1" x14ac:dyDescent="0.3">
      <c r="A20" s="40"/>
      <c r="B20" s="9" t="s">
        <v>3</v>
      </c>
      <c r="C20" s="11">
        <f>SUM(C16:C19)</f>
        <v>0</v>
      </c>
      <c r="D20" s="24" t="str">
        <f>IF(C20=G11, "OK", "Check Non-local attendance")</f>
        <v>OK</v>
      </c>
      <c r="E20" s="25"/>
      <c r="F20" s="26"/>
      <c r="G20" s="13">
        <f>SUM(G16:G19)</f>
        <v>0</v>
      </c>
      <c r="H20" s="41"/>
      <c r="I20" s="41"/>
      <c r="J20" s="41"/>
      <c r="K20" s="42"/>
    </row>
    <row r="21" spans="1:13" ht="21.6" customHeight="1" x14ac:dyDescent="0.3">
      <c r="A21" s="32"/>
      <c r="B21" s="34"/>
      <c r="C21" s="34"/>
      <c r="D21" s="34"/>
      <c r="E21" s="34"/>
      <c r="F21" s="34"/>
      <c r="G21" s="34"/>
      <c r="H21" s="34"/>
      <c r="I21" s="34"/>
      <c r="J21" s="34"/>
      <c r="K21" s="35"/>
    </row>
    <row r="22" spans="1:13" ht="18" customHeight="1" x14ac:dyDescent="0.3">
      <c r="A22" s="32"/>
      <c r="B22" s="46" t="s">
        <v>14</v>
      </c>
      <c r="C22" s="46"/>
      <c r="D22" s="46"/>
      <c r="E22" s="46"/>
      <c r="F22" s="46"/>
      <c r="G22" s="46"/>
      <c r="H22" s="34"/>
      <c r="I22" s="34"/>
      <c r="J22" s="34"/>
      <c r="K22" s="35"/>
    </row>
    <row r="23" spans="1:13" ht="18" customHeight="1" x14ac:dyDescent="0.3">
      <c r="A23" s="32"/>
      <c r="B23" s="47" t="s">
        <v>18</v>
      </c>
      <c r="C23" s="47"/>
      <c r="D23" s="47"/>
      <c r="E23" s="47"/>
      <c r="F23" s="47"/>
      <c r="G23" s="47"/>
      <c r="H23" s="34"/>
      <c r="I23" s="34"/>
      <c r="J23" s="34"/>
      <c r="K23" s="35"/>
    </row>
    <row r="24" spans="1:13" ht="18" customHeight="1" x14ac:dyDescent="0.3">
      <c r="A24" s="32"/>
      <c r="B24" s="47" t="s">
        <v>19</v>
      </c>
      <c r="C24" s="47"/>
      <c r="D24" s="47"/>
      <c r="E24" s="47"/>
      <c r="F24" s="47"/>
      <c r="G24" s="47"/>
      <c r="H24" s="34"/>
      <c r="I24" s="34"/>
      <c r="J24" s="34"/>
      <c r="K24" s="35"/>
    </row>
    <row r="25" spans="1:13" ht="18" customHeight="1" x14ac:dyDescent="0.3">
      <c r="A25" s="32"/>
      <c r="B25" s="53"/>
      <c r="C25" s="53"/>
      <c r="D25" s="53"/>
      <c r="E25" s="53"/>
      <c r="F25" s="53"/>
      <c r="G25" s="53"/>
      <c r="H25" s="48"/>
      <c r="I25" s="48"/>
      <c r="J25" s="48"/>
      <c r="K25" s="49"/>
      <c r="L25" s="19"/>
      <c r="M25" s="19"/>
    </row>
    <row r="26" spans="1:13" ht="18" customHeight="1" x14ac:dyDescent="0.3">
      <c r="A26" s="32"/>
      <c r="B26" s="46" t="s">
        <v>27</v>
      </c>
      <c r="C26" s="46"/>
      <c r="D26" s="46"/>
      <c r="E26" s="46"/>
      <c r="F26" s="46"/>
      <c r="G26" s="46"/>
      <c r="H26" s="34"/>
      <c r="I26" s="34"/>
      <c r="J26" s="34"/>
      <c r="K26" s="35"/>
    </row>
    <row r="27" spans="1:13" ht="18" customHeight="1" x14ac:dyDescent="0.3">
      <c r="A27" s="32"/>
      <c r="B27" s="48" t="s">
        <v>28</v>
      </c>
      <c r="C27" s="48"/>
      <c r="D27" s="48"/>
      <c r="E27" s="48"/>
      <c r="F27" s="48"/>
      <c r="G27" s="48"/>
      <c r="H27" s="34"/>
      <c r="I27" s="34"/>
      <c r="J27" s="34"/>
      <c r="K27" s="35"/>
    </row>
    <row r="28" spans="1:13" ht="18" customHeight="1" x14ac:dyDescent="0.3">
      <c r="A28" s="32"/>
      <c r="B28" s="48" t="s">
        <v>29</v>
      </c>
      <c r="C28" s="48"/>
      <c r="D28" s="48"/>
      <c r="E28" s="48"/>
      <c r="F28" s="48"/>
      <c r="G28" s="48"/>
      <c r="H28" s="34"/>
      <c r="I28" s="34"/>
      <c r="J28" s="34"/>
      <c r="K28" s="35"/>
    </row>
    <row r="29" spans="1:13" ht="15" thickBo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2"/>
    </row>
  </sheetData>
  <mergeCells count="4">
    <mergeCell ref="B25:G25"/>
    <mergeCell ref="B12:G12"/>
    <mergeCell ref="B14:G14"/>
    <mergeCell ref="B13:G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horizontalDpi="90" verticalDpi="90" r:id="rId1"/>
  <ignoredErrors>
    <ignoredError sqref="G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DCC6-DCF5-43BA-BC12-5E87D330E6F0}">
  <sheetPr>
    <pageSetUpPr fitToPage="1"/>
  </sheetPr>
  <dimension ref="A1:M29"/>
  <sheetViews>
    <sheetView zoomScale="80" zoomScaleNormal="80" workbookViewId="0">
      <selection activeCell="E8" sqref="E8"/>
    </sheetView>
  </sheetViews>
  <sheetFormatPr defaultRowHeight="14.4" x14ac:dyDescent="0.3"/>
  <cols>
    <col min="1" max="1" width="5.44140625" customWidth="1"/>
    <col min="2" max="2" width="34.6640625" customWidth="1"/>
    <col min="3" max="7" width="27.21875" customWidth="1"/>
    <col min="8" max="8" width="21.44140625" customWidth="1"/>
  </cols>
  <sheetData>
    <row r="1" spans="1:11" s="5" customFormat="1" ht="36" x14ac:dyDescent="0.8">
      <c r="A1" s="28"/>
      <c r="B1" s="29" t="s">
        <v>15</v>
      </c>
      <c r="C1" s="29"/>
      <c r="D1" s="29"/>
      <c r="E1" s="29"/>
      <c r="F1" s="29"/>
      <c r="G1" s="29"/>
      <c r="H1" s="30"/>
      <c r="I1" s="30"/>
      <c r="J1" s="30"/>
      <c r="K1" s="31"/>
    </row>
    <row r="2" spans="1:11" ht="22.2" customHeight="1" x14ac:dyDescent="0.3">
      <c r="A2" s="32"/>
      <c r="B2" s="33" t="s">
        <v>16</v>
      </c>
      <c r="C2" s="33"/>
      <c r="D2" s="33"/>
      <c r="E2" s="33"/>
      <c r="F2" s="33"/>
      <c r="G2" s="33"/>
      <c r="H2" s="34"/>
      <c r="I2" s="34"/>
      <c r="J2" s="34"/>
      <c r="K2" s="35"/>
    </row>
    <row r="3" spans="1:11" ht="21.6" customHeight="1" x14ac:dyDescent="0.3">
      <c r="A3" s="32"/>
      <c r="B3" s="33" t="s">
        <v>30</v>
      </c>
      <c r="C3" s="34"/>
      <c r="D3" s="34"/>
      <c r="E3" s="34"/>
      <c r="F3" s="34"/>
      <c r="G3" s="34"/>
      <c r="H3" s="34"/>
      <c r="I3" s="34"/>
      <c r="J3" s="34"/>
      <c r="K3" s="35"/>
    </row>
    <row r="4" spans="1:11" ht="24.6" x14ac:dyDescent="0.55000000000000004">
      <c r="A4" s="32"/>
      <c r="B4" s="36" t="s">
        <v>10</v>
      </c>
      <c r="C4" s="36"/>
      <c r="D4" s="59" t="s">
        <v>23</v>
      </c>
      <c r="E4" s="60" t="b">
        <v>0</v>
      </c>
      <c r="F4" s="59" t="s">
        <v>24</v>
      </c>
      <c r="G4" s="60" t="b">
        <v>0</v>
      </c>
      <c r="H4" s="34"/>
      <c r="I4" s="34"/>
      <c r="J4" s="34"/>
      <c r="K4" s="35"/>
    </row>
    <row r="5" spans="1:11" ht="7.2" customHeight="1" x14ac:dyDescent="0.55000000000000004">
      <c r="A5" s="32"/>
      <c r="B5" s="36"/>
      <c r="C5" s="36"/>
      <c r="D5" s="36"/>
      <c r="E5" s="36"/>
      <c r="F5" s="36"/>
      <c r="G5" s="36"/>
      <c r="H5" s="34"/>
      <c r="I5" s="34"/>
      <c r="J5" s="34"/>
      <c r="K5" s="35"/>
    </row>
    <row r="6" spans="1:11" ht="21.6" x14ac:dyDescent="0.3">
      <c r="A6" s="32"/>
      <c r="B6" s="39" t="s">
        <v>20</v>
      </c>
      <c r="C6" s="39"/>
      <c r="D6" s="39"/>
      <c r="E6" s="39"/>
      <c r="F6" s="39"/>
      <c r="G6" s="39"/>
      <c r="H6" s="34"/>
      <c r="I6" s="34"/>
      <c r="J6" s="34"/>
      <c r="K6" s="35"/>
    </row>
    <row r="7" spans="1:11" ht="11.4" customHeight="1" thickBot="1" x14ac:dyDescent="0.35">
      <c r="A7" s="32"/>
      <c r="B7" s="39"/>
      <c r="C7" s="39"/>
      <c r="D7" s="39"/>
      <c r="E7" s="39"/>
      <c r="F7" s="39"/>
      <c r="G7" s="39"/>
      <c r="H7" s="34"/>
      <c r="I7" s="34"/>
      <c r="J7" s="34"/>
      <c r="K7" s="35"/>
    </row>
    <row r="8" spans="1:11" s="3" customFormat="1" ht="22.2" customHeight="1" thickBot="1" x14ac:dyDescent="0.3">
      <c r="A8" s="40"/>
      <c r="B8" s="2" t="s">
        <v>0</v>
      </c>
      <c r="C8" s="14"/>
      <c r="D8" s="20" t="e">
        <f>C8/$C$11</f>
        <v>#DIV/0!</v>
      </c>
      <c r="E8" s="33"/>
      <c r="F8" s="41"/>
      <c r="G8" s="41"/>
      <c r="H8" s="41"/>
      <c r="I8" s="41"/>
      <c r="J8" s="41"/>
      <c r="K8" s="42"/>
    </row>
    <row r="9" spans="1:11" s="3" customFormat="1" ht="22.2" customHeight="1" thickBot="1" x14ac:dyDescent="0.3">
      <c r="A9" s="40"/>
      <c r="B9" s="4" t="s">
        <v>1</v>
      </c>
      <c r="C9" s="15"/>
      <c r="D9" s="20" t="e">
        <f t="shared" ref="D9:D10" si="0">C9/$C$11</f>
        <v>#DIV/0!</v>
      </c>
      <c r="E9" s="41"/>
      <c r="F9" s="41"/>
      <c r="G9" s="41"/>
      <c r="H9" s="41"/>
      <c r="I9" s="41"/>
      <c r="J9" s="41"/>
      <c r="K9" s="42"/>
    </row>
    <row r="10" spans="1:11" s="3" customFormat="1" ht="22.2" customHeight="1" thickBot="1" x14ac:dyDescent="0.3">
      <c r="A10" s="40"/>
      <c r="B10" s="4" t="s">
        <v>2</v>
      </c>
      <c r="C10" s="15"/>
      <c r="D10" s="20" t="e">
        <f t="shared" si="0"/>
        <v>#DIV/0!</v>
      </c>
      <c r="E10" s="41"/>
      <c r="F10" s="41"/>
      <c r="G10" s="41"/>
      <c r="H10" s="41"/>
      <c r="I10" s="41"/>
      <c r="J10" s="41"/>
      <c r="K10" s="42"/>
    </row>
    <row r="11" spans="1:11" s="3" customFormat="1" ht="22.2" customHeight="1" thickBot="1" x14ac:dyDescent="0.3">
      <c r="A11" s="40"/>
      <c r="B11" s="8" t="s">
        <v>3</v>
      </c>
      <c r="C11" s="11">
        <f>SUM(C8:C10)</f>
        <v>0</v>
      </c>
      <c r="D11" s="27" t="e">
        <f>C11/$C$11</f>
        <v>#DIV/0!</v>
      </c>
      <c r="F11" s="8" t="s">
        <v>11</v>
      </c>
      <c r="G11" s="12">
        <f>SUM(C9+C10)</f>
        <v>0</v>
      </c>
      <c r="H11" s="33" t="s">
        <v>17</v>
      </c>
      <c r="I11" s="41"/>
      <c r="J11" s="41"/>
      <c r="K11" s="42"/>
    </row>
    <row r="12" spans="1:11" ht="21.6" customHeight="1" x14ac:dyDescent="0.3">
      <c r="A12" s="32"/>
      <c r="B12" s="54"/>
      <c r="C12" s="54"/>
      <c r="D12" s="54"/>
      <c r="E12" s="54"/>
      <c r="F12" s="54"/>
      <c r="G12" s="54"/>
      <c r="H12" s="34"/>
      <c r="I12" s="34"/>
      <c r="J12" s="34"/>
      <c r="K12" s="35"/>
    </row>
    <row r="13" spans="1:11" s="1" customFormat="1" ht="21.6" customHeight="1" x14ac:dyDescent="0.4">
      <c r="A13" s="43"/>
      <c r="B13" s="56" t="s">
        <v>22</v>
      </c>
      <c r="C13" s="56"/>
      <c r="D13" s="56"/>
      <c r="E13" s="56"/>
      <c r="F13" s="56"/>
      <c r="G13" s="56"/>
      <c r="H13" s="44"/>
      <c r="I13" s="44"/>
      <c r="J13" s="44"/>
      <c r="K13" s="45"/>
    </row>
    <row r="14" spans="1:11" s="1" customFormat="1" ht="12" customHeight="1" thickBot="1" x14ac:dyDescent="0.45">
      <c r="A14" s="43"/>
      <c r="B14" s="55"/>
      <c r="C14" s="55"/>
      <c r="D14" s="55"/>
      <c r="E14" s="55"/>
      <c r="F14" s="55"/>
      <c r="G14" s="55"/>
      <c r="H14" s="44"/>
      <c r="I14" s="44"/>
      <c r="J14" s="44"/>
      <c r="K14" s="45"/>
    </row>
    <row r="15" spans="1:11" s="3" customFormat="1" ht="36.6" customHeight="1" thickBot="1" x14ac:dyDescent="0.3">
      <c r="A15" s="40"/>
      <c r="B15" s="10" t="s">
        <v>12</v>
      </c>
      <c r="C15" s="6" t="s">
        <v>4</v>
      </c>
      <c r="D15" s="7" t="s">
        <v>21</v>
      </c>
      <c r="E15" s="7" t="s">
        <v>25</v>
      </c>
      <c r="F15" s="7" t="s">
        <v>26</v>
      </c>
      <c r="G15" s="7" t="s">
        <v>13</v>
      </c>
      <c r="H15" s="57" t="s">
        <v>31</v>
      </c>
      <c r="I15" s="41"/>
      <c r="J15" s="41"/>
      <c r="K15" s="42"/>
    </row>
    <row r="16" spans="1:11" s="3" customFormat="1" ht="21.6" customHeight="1" thickBot="1" x14ac:dyDescent="0.3">
      <c r="A16" s="40"/>
      <c r="B16" s="4" t="s">
        <v>5</v>
      </c>
      <c r="C16" s="22"/>
      <c r="D16" s="16"/>
      <c r="E16" s="18" t="s">
        <v>6</v>
      </c>
      <c r="F16" s="18" t="s">
        <v>6</v>
      </c>
      <c r="G16" s="21">
        <f>SUM(C16*D16)</f>
        <v>0</v>
      </c>
      <c r="H16" s="58">
        <f>G16-'MEF Economic Impact APPLICATION'!G16</f>
        <v>0</v>
      </c>
      <c r="I16" s="41" t="e">
        <f>H16/'MEF Economic Impact APPLICATION'!G16</f>
        <v>#DIV/0!</v>
      </c>
      <c r="J16" s="41"/>
      <c r="K16" s="42"/>
    </row>
    <row r="17" spans="1:13" s="3" customFormat="1" ht="21.6" customHeight="1" thickBot="1" x14ac:dyDescent="0.3">
      <c r="A17" s="40"/>
      <c r="B17" s="4" t="s">
        <v>7</v>
      </c>
      <c r="C17" s="22"/>
      <c r="D17" s="18" t="s">
        <v>6</v>
      </c>
      <c r="E17" s="16"/>
      <c r="F17" s="17"/>
      <c r="G17" s="21">
        <f>SUM(C17*E17)*(F17)</f>
        <v>0</v>
      </c>
      <c r="H17" s="58">
        <f>G17-'MEF Economic Impact APPLICATION'!G17</f>
        <v>0</v>
      </c>
      <c r="I17" s="41" t="e">
        <f>H17/'MEF Economic Impact APPLICATION'!G17</f>
        <v>#DIV/0!</v>
      </c>
      <c r="J17" s="41"/>
      <c r="K17" s="42"/>
    </row>
    <row r="18" spans="1:13" s="3" customFormat="1" ht="21.6" customHeight="1" thickBot="1" x14ac:dyDescent="0.3">
      <c r="A18" s="40"/>
      <c r="B18" s="4" t="s">
        <v>8</v>
      </c>
      <c r="C18" s="23"/>
      <c r="D18" s="16"/>
      <c r="E18" s="18" t="s">
        <v>6</v>
      </c>
      <c r="F18" s="18" t="s">
        <v>6</v>
      </c>
      <c r="G18" s="21">
        <f t="shared" ref="G18" si="1">SUM(C18*D18)</f>
        <v>0</v>
      </c>
      <c r="H18" s="58">
        <f>G18-'MEF Economic Impact APPLICATION'!G18</f>
        <v>0</v>
      </c>
      <c r="I18" s="41" t="e">
        <f>H18/'MEF Economic Impact APPLICATION'!G18</f>
        <v>#DIV/0!</v>
      </c>
      <c r="J18" s="41"/>
      <c r="K18" s="42"/>
    </row>
    <row r="19" spans="1:13" s="3" customFormat="1" ht="21.6" customHeight="1" thickBot="1" x14ac:dyDescent="0.3">
      <c r="A19" s="40"/>
      <c r="B19" s="4" t="s">
        <v>9</v>
      </c>
      <c r="C19" s="22"/>
      <c r="D19" s="18" t="s">
        <v>6</v>
      </c>
      <c r="E19" s="16"/>
      <c r="F19" s="17"/>
      <c r="G19" s="21">
        <f>SUM(C19*E19)*(F19)</f>
        <v>0</v>
      </c>
      <c r="H19" s="58">
        <f>G19-'MEF Economic Impact APPLICATION'!G19</f>
        <v>0</v>
      </c>
      <c r="I19" s="41" t="e">
        <f>H19/'MEF Economic Impact APPLICATION'!G19</f>
        <v>#DIV/0!</v>
      </c>
      <c r="J19" s="41"/>
      <c r="K19" s="42"/>
    </row>
    <row r="20" spans="1:13" s="3" customFormat="1" ht="21.6" customHeight="1" thickBot="1" x14ac:dyDescent="0.3">
      <c r="A20" s="40"/>
      <c r="B20" s="9" t="s">
        <v>3</v>
      </c>
      <c r="C20" s="11">
        <f>SUM(C16:C19)</f>
        <v>0</v>
      </c>
      <c r="D20" s="24" t="str">
        <f>IF(C20=G11, "OK", "Check Non-local attendance")</f>
        <v>OK</v>
      </c>
      <c r="E20" s="25"/>
      <c r="F20" s="26"/>
      <c r="G20" s="13">
        <f>SUM(G16:G19)</f>
        <v>0</v>
      </c>
      <c r="H20" s="58">
        <f>G20-'MEF Economic Impact APPLICATION'!G20</f>
        <v>0</v>
      </c>
      <c r="I20" s="41" t="e">
        <f>H20/'MEF Economic Impact APPLICATION'!G20</f>
        <v>#DIV/0!</v>
      </c>
      <c r="J20" s="41"/>
      <c r="K20" s="42"/>
    </row>
    <row r="21" spans="1:13" ht="21.6" customHeight="1" x14ac:dyDescent="0.3">
      <c r="A21" s="32"/>
      <c r="B21" s="34"/>
      <c r="C21" s="34"/>
      <c r="D21" s="34"/>
      <c r="E21" s="34"/>
      <c r="F21" s="34"/>
      <c r="G21" s="34"/>
      <c r="H21" s="34"/>
      <c r="I21" s="34"/>
      <c r="J21" s="34"/>
      <c r="K21" s="35"/>
    </row>
    <row r="22" spans="1:13" ht="18" customHeight="1" x14ac:dyDescent="0.3">
      <c r="A22" s="32"/>
      <c r="B22" s="46" t="s">
        <v>14</v>
      </c>
      <c r="C22" s="46"/>
      <c r="D22" s="46"/>
      <c r="E22" s="46"/>
      <c r="F22" s="46"/>
      <c r="G22" s="46"/>
      <c r="H22" s="34"/>
      <c r="I22" s="34"/>
      <c r="J22" s="34"/>
      <c r="K22" s="35"/>
    </row>
    <row r="23" spans="1:13" ht="18" customHeight="1" x14ac:dyDescent="0.3">
      <c r="A23" s="32"/>
      <c r="B23" s="47" t="s">
        <v>18</v>
      </c>
      <c r="C23" s="47"/>
      <c r="D23" s="47"/>
      <c r="E23" s="47"/>
      <c r="F23" s="47"/>
      <c r="G23" s="47"/>
      <c r="H23" s="34"/>
      <c r="I23" s="34"/>
      <c r="J23" s="34"/>
      <c r="K23" s="35"/>
    </row>
    <row r="24" spans="1:13" ht="18" customHeight="1" x14ac:dyDescent="0.3">
      <c r="A24" s="32"/>
      <c r="B24" s="47" t="s">
        <v>19</v>
      </c>
      <c r="C24" s="47"/>
      <c r="D24" s="47"/>
      <c r="E24" s="47"/>
      <c r="F24" s="47"/>
      <c r="G24" s="47"/>
      <c r="H24" s="34"/>
      <c r="I24" s="34"/>
      <c r="J24" s="34"/>
      <c r="K24" s="35"/>
    </row>
    <row r="25" spans="1:13" ht="18" customHeight="1" x14ac:dyDescent="0.3">
      <c r="A25" s="32"/>
      <c r="B25" s="53"/>
      <c r="C25" s="53"/>
      <c r="D25" s="53"/>
      <c r="E25" s="53"/>
      <c r="F25" s="53"/>
      <c r="G25" s="53"/>
      <c r="H25" s="48"/>
      <c r="I25" s="48"/>
      <c r="J25" s="48"/>
      <c r="K25" s="49"/>
      <c r="L25" s="19"/>
      <c r="M25" s="19"/>
    </row>
    <row r="26" spans="1:13" ht="18" customHeight="1" x14ac:dyDescent="0.3">
      <c r="A26" s="32"/>
      <c r="B26" s="46" t="s">
        <v>27</v>
      </c>
      <c r="C26" s="46"/>
      <c r="D26" s="46"/>
      <c r="E26" s="46"/>
      <c r="F26" s="46"/>
      <c r="G26" s="46"/>
      <c r="H26" s="34"/>
      <c r="I26" s="34"/>
      <c r="J26" s="34"/>
      <c r="K26" s="35"/>
    </row>
    <row r="27" spans="1:13" ht="18" customHeight="1" x14ac:dyDescent="0.3">
      <c r="A27" s="32"/>
      <c r="B27" s="48" t="s">
        <v>28</v>
      </c>
      <c r="C27" s="48"/>
      <c r="D27" s="48"/>
      <c r="E27" s="48"/>
      <c r="F27" s="48"/>
      <c r="G27" s="48"/>
      <c r="H27" s="34"/>
      <c r="I27" s="34"/>
      <c r="J27" s="34"/>
      <c r="K27" s="35"/>
    </row>
    <row r="28" spans="1:13" ht="18" customHeight="1" x14ac:dyDescent="0.3">
      <c r="A28" s="32"/>
      <c r="B28" s="48" t="s">
        <v>29</v>
      </c>
      <c r="C28" s="48"/>
      <c r="D28" s="48"/>
      <c r="E28" s="48"/>
      <c r="F28" s="48"/>
      <c r="G28" s="48"/>
      <c r="H28" s="34"/>
      <c r="I28" s="34"/>
      <c r="J28" s="34"/>
      <c r="K28" s="35"/>
    </row>
    <row r="29" spans="1:13" ht="15" thickBo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2"/>
    </row>
  </sheetData>
  <mergeCells count="4">
    <mergeCell ref="B12:G12"/>
    <mergeCell ref="B13:G13"/>
    <mergeCell ref="B14:G14"/>
    <mergeCell ref="B25:G2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MEF Economic Impact APPLICATION</vt:lpstr>
      <vt:lpstr>MEF Economic Impact ACTUAL</vt:lpstr>
      <vt:lpstr>'MEF Economic Impact ACTUAL'!Print_Area</vt:lpstr>
      <vt:lpstr>'MEF Economic Impact APPLICATION'!Print_Area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Lalor, Justin</dc:creator>
  <cp:lastModifiedBy>Garrett, Justin</cp:lastModifiedBy>
  <cp:lastPrinted>2022-07-28T07:21:32Z</cp:lastPrinted>
  <dcterms:created xsi:type="dcterms:W3CDTF">2022-07-28T03:55:45Z</dcterms:created>
  <dcterms:modified xsi:type="dcterms:W3CDTF">2026-08-04T05:20:47Z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af8531-eb46-4968-8cb3-105d2f5ea87e_Enabled">
    <vt:lpwstr>true</vt:lpwstr>
  </property>
  <property fmtid="{D5CDD505-2E9C-101B-9397-08002B2CF9AE}" pid="3" name="MSIP_Label_69af8531-eb46-4968-8cb3-105d2f5ea87e_SetDate">
    <vt:lpwstr>2026-08-04T01:12:09Z</vt:lpwstr>
  </property>
  <property fmtid="{D5CDD505-2E9C-101B-9397-08002B2CF9AE}" pid="4" name="MSIP_Label_69af8531-eb46-4968-8cb3-105d2f5ea87e_Method">
    <vt:lpwstr>Standard</vt:lpwstr>
  </property>
  <property fmtid="{D5CDD505-2E9C-101B-9397-08002B2CF9AE}" pid="5" name="MSIP_Label_69af8531-eb46-4968-8cb3-105d2f5ea87e_Name">
    <vt:lpwstr>Official - No Marking</vt:lpwstr>
  </property>
  <property fmtid="{D5CDD505-2E9C-101B-9397-08002B2CF9AE}" pid="6" name="MSIP_Label_69af8531-eb46-4968-8cb3-105d2f5ea87e_SiteId">
    <vt:lpwstr>b46c1908-0334-4236-b978-585ee88e4199</vt:lpwstr>
  </property>
  <property fmtid="{D5CDD505-2E9C-101B-9397-08002B2CF9AE}" pid="7" name="MSIP_Label_69af8531-eb46-4968-8cb3-105d2f5ea87e_ActionId">
    <vt:lpwstr>599b4ce0-6c0e-455b-934d-fe682a815211</vt:lpwstr>
  </property>
  <property fmtid="{D5CDD505-2E9C-101B-9397-08002B2CF9AE}" pid="8" name="MSIP_Label_69af8531-eb46-4968-8cb3-105d2f5ea87e_ContentBits">
    <vt:lpwstr>0</vt:lpwstr>
  </property>
  <property fmtid="{D5CDD505-2E9C-101B-9397-08002B2CF9AE}" pid="9" name="MSIP_Label_69af8531-eb46-4968-8cb3-105d2f5ea87e_Tag">
    <vt:lpwstr>10, 3, 0, 1</vt:lpwstr>
  </property>
</Properties>
</file>